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1\Digital\Anual\"/>
    </mc:Choice>
  </mc:AlternateContent>
  <bookViews>
    <workbookView xWindow="0" yWindow="0" windowWidth="28800" windowHeight="1248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B31" i="1"/>
  <c r="D31" i="1"/>
  <c r="C31" i="1"/>
  <c r="D35" i="1" l="1"/>
  <c r="C35" i="1"/>
  <c r="B35" i="1"/>
  <c r="D27" i="1"/>
  <c r="D39" i="1" s="1"/>
  <c r="C27" i="1"/>
  <c r="B27" i="1"/>
  <c r="B39" i="1" l="1"/>
  <c r="C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<sst xmlns="http://schemas.openxmlformats.org/spreadsheetml/2006/main" count="44" uniqueCount="36">
  <si>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</si>
  <si>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</si>
  <si>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</si>
  <si>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</si>
  <si>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</si>
  <si>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</si>
  <si>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</si>
  <si>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</si>
  <si>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</si>
  <si>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</si>
  <si>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</si>
  <si>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</si>
  <si>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</si>
  <si>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</si>
  <si>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</si>
  <si>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</si>
  <si>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</si>
  <si>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</si>
  <si>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</si>
  <si>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</si>
  <si>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</si>
  <si>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</si>
  <si>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</si>
  <si>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</si>
  <si>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</si>
  <si>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</si>
  <si>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</si>
  <si>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</si>
  <si>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</si>
  <si>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</si>
  <si>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</si>
  <si>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</si>
  <si>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</si>
  <si>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</si>
  <si>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</si>
  <si>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 Explora
Flujo de Fondos
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</si>
</sst>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1571625</xdr:colOff>
      <xdr:row>1</xdr:row>
      <xdr:rowOff>9525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sqref="A1:D39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158489309.0232892</v>
      </c>
      <c r="C3" s="19">
        <f t="shared" ref="C3:D3" si="0">SUM(C4:C13)</f>
        <v>32075611.07</v>
      </c>
      <c r="D3" s="2">
        <f t="shared" si="0"/>
        <v>23584517.469999999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/>
      <c r="C7" s="20"/>
      <c r="D7" s="3"/>
    </row>
    <row r="8" spans="1:4" x14ac:dyDescent="0.2">
      <c r="A8" s="14" t="s">
        <v>5</v>
      </c>
      <c r="B8" s="20"/>
      <c r="C8" s="20">
        <v>1395663.83</v>
      </c>
      <c r="D8" s="3">
        <v>1395663.83</v>
      </c>
    </row>
    <row r="9" spans="1:4" x14ac:dyDescent="0.2">
      <c r="A9" s="14" t="s">
        <v>6</v>
      </c>
      <c r="B9" s="20"/>
      <c r="C9" s="20"/>
      <c r="D9" s="3"/>
    </row>
    <row r="10" spans="1:4" x14ac:dyDescent="0.2">
      <c r="A10" s="14" t="s">
        <v>7</v>
      </c>
      <c r="B10" s="20">
        <v>51583865.673289195</v>
      </c>
      <c r="C10" s="20">
        <v>4020711.68</v>
      </c>
      <c r="D10" s="3">
        <v>3852047.68</v>
      </c>
    </row>
    <row r="11" spans="1:4" x14ac:dyDescent="0.2">
      <c r="A11" s="14" t="s">
        <v>8</v>
      </c>
      <c r="B11" s="20"/>
      <c r="C11" s="20"/>
      <c r="D11" s="3"/>
    </row>
    <row r="12" spans="1:4" x14ac:dyDescent="0.2">
      <c r="A12" s="14" t="s">
        <v>9</v>
      </c>
      <c r="B12" s="20">
        <v>106905443.34999999</v>
      </c>
      <c r="C12" s="20">
        <v>26659235.559999999</v>
      </c>
      <c r="D12" s="3">
        <v>18336805.960000001</v>
      </c>
    </row>
    <row r="13" spans="1:4" x14ac:dyDescent="0.2">
      <c r="A13" s="14" t="s">
        <v>10</v>
      </c>
      <c r="B13" s="20"/>
      <c r="C13" s="20"/>
      <c r="D13" s="3"/>
    </row>
    <row r="14" spans="1:4" x14ac:dyDescent="0.2">
      <c r="A14" s="7" t="s">
        <v>11</v>
      </c>
      <c r="B14" s="21">
        <f>SUM(B15:B23)</f>
        <v>158489309.02000001</v>
      </c>
      <c r="C14" s="21">
        <f t="shared" ref="C14:D14" si="1">SUM(C15:C23)</f>
        <v>106231133.05</v>
      </c>
      <c r="D14" s="4">
        <f t="shared" si="1"/>
        <v>105562753.78999999</v>
      </c>
    </row>
    <row r="15" spans="1:4" x14ac:dyDescent="0.2">
      <c r="A15" s="14" t="s">
        <v>12</v>
      </c>
      <c r="B15" s="20">
        <v>22338006.620000001</v>
      </c>
      <c r="C15" s="20">
        <v>14696938.259999998</v>
      </c>
      <c r="D15" s="3">
        <v>14249332.439999999</v>
      </c>
    </row>
    <row r="16" spans="1:4" x14ac:dyDescent="0.2">
      <c r="A16" s="14" t="s">
        <v>13</v>
      </c>
      <c r="B16" s="20">
        <v>3976645.5300000003</v>
      </c>
      <c r="C16" s="20">
        <v>1958660.7</v>
      </c>
      <c r="D16" s="3">
        <v>1958660.7</v>
      </c>
    </row>
    <row r="17" spans="1:4" x14ac:dyDescent="0.2">
      <c r="A17" s="14" t="s">
        <v>14</v>
      </c>
      <c r="B17" s="20">
        <v>17341697.270000003</v>
      </c>
      <c r="C17" s="20">
        <v>9561211.459999999</v>
      </c>
      <c r="D17" s="3">
        <v>9467683.5500000007</v>
      </c>
    </row>
    <row r="18" spans="1:4" x14ac:dyDescent="0.2">
      <c r="A18" s="14" t="s">
        <v>9</v>
      </c>
      <c r="B18" s="20"/>
      <c r="C18" s="20"/>
      <c r="D18" s="3"/>
    </row>
    <row r="19" spans="1:4" x14ac:dyDescent="0.2">
      <c r="A19" s="14" t="s">
        <v>15</v>
      </c>
      <c r="B19" s="20">
        <v>52625336.25</v>
      </c>
      <c r="C19" s="20">
        <v>41466733.289999999</v>
      </c>
      <c r="D19" s="3">
        <v>41466733.289999999</v>
      </c>
    </row>
    <row r="20" spans="1:4" x14ac:dyDescent="0.2">
      <c r="A20" s="14" t="s">
        <v>16</v>
      </c>
      <c r="B20" s="20">
        <v>62207623.350000001</v>
      </c>
      <c r="C20" s="20">
        <v>38547589.340000004</v>
      </c>
      <c r="D20" s="3">
        <v>38420343.810000002</v>
      </c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3.2891929149627686E-3</v>
      </c>
      <c r="C24" s="22">
        <f>C3-C14</f>
        <v>-74155521.979999989</v>
      </c>
      <c r="D24" s="5">
        <f>D3-D14</f>
        <v>-81978236.319999993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158489309.0232892</v>
      </c>
      <c r="C27" s="19">
        <f>SUM(C28:C34)</f>
        <v>32075611.07</v>
      </c>
      <c r="D27" s="2">
        <f>SUM(D28:D34)</f>
        <v>23584517.469999999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>
        <f>+B10</f>
        <v>51583865.673289195</v>
      </c>
      <c r="C31" s="23">
        <f>+C10</f>
        <v>4020711.68</v>
      </c>
      <c r="D31" s="16">
        <f>+D10</f>
        <v>3852047.68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>
        <f>+B12</f>
        <v>106905443.34999999</v>
      </c>
      <c r="C34" s="23">
        <f>+C8+C12</f>
        <v>28054899.390000001</v>
      </c>
      <c r="D34" s="16">
        <f>+D12+D8</f>
        <v>19732469.789999999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158489309.0232892</v>
      </c>
      <c r="C39" s="25">
        <f t="shared" ref="C39:D39" si="2">C27+C35</f>
        <v>32075611.07</v>
      </c>
      <c r="D39" s="18">
        <f t="shared" si="2"/>
        <v>23584517.469999999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ACCESOE</cp:lastModifiedBy>
  <dcterms:created xsi:type="dcterms:W3CDTF">2017-12-20T04:54:53Z</dcterms:created>
  <dcterms:modified xsi:type="dcterms:W3CDTF">2022-02-07T23:29:46Z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